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5" yWindow="73" windowWidth="19144" windowHeight="6825"/>
  </bookViews>
  <sheets>
    <sheet name="бланк сметы Прочие" sheetId="4" r:id="rId1"/>
    <sheet name="Лист1" sheetId="1" r:id="rId2"/>
    <sheet name="Лист2" sheetId="2" r:id="rId3"/>
    <sheet name="Лист3" sheetId="3" r:id="rId4"/>
  </sheets>
  <definedNames>
    <definedName name="_xlnm.Print_Area" localSheetId="0">'бланк сметы Прочие'!$A$1:$E$61</definedName>
  </definedNames>
  <calcPr calcId="125725" refMode="R1C1"/>
</workbook>
</file>

<file path=xl/calcChain.xml><?xml version="1.0" encoding="utf-8"?>
<calcChain xmlns="http://schemas.openxmlformats.org/spreadsheetml/2006/main">
  <c r="E14" i="4"/>
  <c r="E45" s="1"/>
  <c r="E13"/>
  <c r="E33"/>
  <c r="E39"/>
  <c r="E36"/>
  <c r="E34"/>
  <c r="E21"/>
  <c r="E18"/>
  <c r="E17" l="1"/>
  <c r="E50"/>
  <c r="E29"/>
  <c r="E27"/>
  <c r="E25"/>
  <c r="E49"/>
  <c r="E42"/>
  <c r="E40"/>
  <c r="E31"/>
  <c r="E24" l="1"/>
  <c r="E32"/>
  <c r="E48"/>
  <c r="E47"/>
  <c r="E46"/>
  <c r="E44" l="1"/>
  <c r="E51" s="1"/>
</calcChain>
</file>

<file path=xl/sharedStrings.xml><?xml version="1.0" encoding="utf-8"?>
<sst xmlns="http://schemas.openxmlformats.org/spreadsheetml/2006/main" count="83" uniqueCount="76">
  <si>
    <t>УТВЕРЖДАЮ</t>
  </si>
  <si>
    <t xml:space="preserve">Смета доходов и расходов </t>
  </si>
  <si>
    <t>&lt;по приказу, договору № … на проведение конференции, семинара, работ, услуг&gt;</t>
  </si>
  <si>
    <t>______________________________________</t>
  </si>
  <si>
    <t>срок</t>
  </si>
  <si>
    <t>Доходы</t>
  </si>
  <si>
    <t>руб.</t>
  </si>
  <si>
    <t>№ п/п</t>
  </si>
  <si>
    <t>Наименование</t>
  </si>
  <si>
    <t>Сумма</t>
  </si>
  <si>
    <t>1.</t>
  </si>
  <si>
    <t xml:space="preserve">Целевые средства </t>
  </si>
  <si>
    <t>Всего</t>
  </si>
  <si>
    <t>Расходы</t>
  </si>
  <si>
    <t>Статьи расходов</t>
  </si>
  <si>
    <t>КОСГУ</t>
  </si>
  <si>
    <t>КВР</t>
  </si>
  <si>
    <t>административно-управленческий персонал</t>
  </si>
  <si>
    <t>кол-во работников*зарплата=сумма</t>
  </si>
  <si>
    <t>кол-во часов*стоимость 1 часа=сумма</t>
  </si>
  <si>
    <t>профессорско-преподавательский состав</t>
  </si>
  <si>
    <t>2.</t>
  </si>
  <si>
    <t>2.1.</t>
  </si>
  <si>
    <t>Оплата проезда при служебных командировках</t>
  </si>
  <si>
    <t>наименование расходов,  кол-во*размер выплаты=сумма</t>
  </si>
  <si>
    <t>2.2.</t>
  </si>
  <si>
    <t>Найм жилья при служебных командировках</t>
  </si>
  <si>
    <t>наименование расходов,  кол-во суток*размер выплаты=сумма</t>
  </si>
  <si>
    <t>2.3.</t>
  </si>
  <si>
    <t>Суточные при служебных командировках</t>
  </si>
  <si>
    <t>наименование расходов,  кол-во дней*размер выплаты=сумма</t>
  </si>
  <si>
    <t>3.</t>
  </si>
  <si>
    <t>Начисления на оплату труда (30,2%)</t>
  </si>
  <si>
    <t>4.</t>
  </si>
  <si>
    <t>4.1.</t>
  </si>
  <si>
    <t>4.1.1.</t>
  </si>
  <si>
    <t>Оплата прочих услуг (издательские услуги)</t>
  </si>
  <si>
    <t>наименование услуг,  кол-во*цена=сумма</t>
  </si>
  <si>
    <t>4.1.2.</t>
  </si>
  <si>
    <t>4.1.3.</t>
  </si>
  <si>
    <r>
      <t>Начисления на оплату труда (</t>
    </r>
    <r>
      <rPr>
        <b/>
        <sz val="12"/>
        <color indexed="10"/>
        <rFont val="Times New Roman"/>
        <family val="1"/>
      </rPr>
      <t>27,1</t>
    </r>
    <r>
      <rPr>
        <b/>
        <sz val="12"/>
        <rFont val="Times New Roman"/>
        <family val="1"/>
      </rPr>
      <t>% от оплаты труда по договорам)</t>
    </r>
  </si>
  <si>
    <t>4.2.</t>
  </si>
  <si>
    <t>Увеличение стоимости основных средств</t>
  </si>
  <si>
    <t>наименование ОС,  кол-во*цена=сумма</t>
  </si>
  <si>
    <t>4.3.</t>
  </si>
  <si>
    <t>Увеличение стоимости материальных запасов</t>
  </si>
  <si>
    <t>5.</t>
  </si>
  <si>
    <t>услуги связи, интернет (1%)</t>
  </si>
  <si>
    <t>коммунальные услуги (8%)</t>
  </si>
  <si>
    <t>расходы на содержание имущества (5%)</t>
  </si>
  <si>
    <t>амортизация основных средств (2%)</t>
  </si>
  <si>
    <t>расходы на текущий ремонт зданий и сооружений (2%)</t>
  </si>
  <si>
    <t>затраты на приобретение расходных материалов (2%)</t>
  </si>
  <si>
    <t>С.Ф.Алимбекова</t>
  </si>
  <si>
    <t xml:space="preserve"> </t>
  </si>
  <si>
    <t>Ф.Ш.Альмухаметова</t>
  </si>
  <si>
    <t>Руководитель</t>
  </si>
  <si>
    <t>____________________С.Т. Сагитов</t>
  </si>
  <si>
    <t>наименование МЗ,  кол-во*цена=сумма</t>
  </si>
  <si>
    <t>в том числе НДС (20%)</t>
  </si>
  <si>
    <t>341-349</t>
  </si>
  <si>
    <t>Главный бухгалтер</t>
  </si>
  <si>
    <t>Проректор по учебно-воспитательной работе</t>
  </si>
  <si>
    <t>В.А. Шаяхметов</t>
  </si>
  <si>
    <t>Начальник УЭ</t>
  </si>
  <si>
    <t>Л.Х. Кудаярова</t>
  </si>
  <si>
    <t>Начальник ОП и ЭА</t>
  </si>
  <si>
    <t>Всего без НДС</t>
  </si>
  <si>
    <t>Ректор ФГБОУ ВО "БГПУ им.М.Акмуллы"</t>
  </si>
  <si>
    <t>Заработная плата, в том числе:</t>
  </si>
  <si>
    <t>Прочие выплаты, в том числе:</t>
  </si>
  <si>
    <t>Прочая закупка товаров, работ и услуг для обеспечения государственных нужд, в том числе:</t>
  </si>
  <si>
    <t>Прочие услуги, в том числе:</t>
  </si>
  <si>
    <t>Оплата труда по договорам гражданско-правового характера физическим лицам, не состоящим в штате вуза, в том числе:</t>
  </si>
  <si>
    <t>Накладные расходы , в том числе:</t>
  </si>
  <si>
    <t>"____" ______________20___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</si>
</sst>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i/>
      <u/>
      <sz val="12"/>
      <name val="Times New Roman"/>
      <family val="1"/>
    </font>
    <font>
      <i/>
      <sz val="9"/>
      <name val="Times New Roman"/>
      <family val="1"/>
    </font>
    <font>
      <b/>
      <sz val="12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Border="1" applyAlignment="1"/>
    <xf numFmtId="0" fontId="3" fillId="0" borderId="0" xfId="1" applyFont="1" applyAlignment="1">
      <alignment horizontal="right"/>
    </xf>
    <xf numFmtId="0" fontId="3" fillId="0" borderId="0" xfId="1" applyFont="1" applyBorder="1" applyAlignment="1"/>
    <xf numFmtId="0" fontId="3" fillId="0" borderId="0" xfId="1" applyFont="1" applyBorder="1" applyAlignment="1">
      <alignment horizontal="right"/>
    </xf>
    <xf numFmtId="0" fontId="4" fillId="0" borderId="0" xfId="1" applyFont="1" applyBorder="1" applyAlignment="1">
      <alignment wrapText="1"/>
    </xf>
    <xf numFmtId="0" fontId="6" fillId="0" borderId="0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2" fillId="0" borderId="5" xfId="1" applyFont="1" applyBorder="1" applyAlignment="1">
      <alignment horizontal="center"/>
    </xf>
    <xf numFmtId="3" fontId="3" fillId="0" borderId="6" xfId="1" applyNumberFormat="1" applyFont="1" applyBorder="1" applyAlignment="1">
      <alignment horizontal="center" vertical="center" wrapText="1"/>
    </xf>
    <xf numFmtId="0" fontId="2" fillId="0" borderId="2" xfId="1" applyFont="1" applyBorder="1" applyAlignment="1"/>
    <xf numFmtId="0" fontId="3" fillId="0" borderId="2" xfId="1" applyFont="1" applyBorder="1" applyAlignment="1"/>
    <xf numFmtId="0" fontId="3" fillId="0" borderId="6" xfId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wrapText="1"/>
    </xf>
    <xf numFmtId="3" fontId="3" fillId="0" borderId="7" xfId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2" fillId="0" borderId="7" xfId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3" fillId="0" borderId="0" xfId="1" applyFont="1" applyBorder="1"/>
    <xf numFmtId="0" fontId="3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2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5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7" fillId="0" borderId="0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</cellXfs>
  <cellStyles count="2">
    <cellStyle name="Обычный" xfId="0" builtinId="0"/>
    <cellStyle name="Обычный_Разное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view="pageBreakPreview" topLeftCell="A19" zoomScaleNormal="100" workbookViewId="0">
      <selection activeCell="B13" sqref="B13:D13"/>
    </sheetView>
  </sheetViews>
  <sheetFormatPr defaultColWidth="9.109375" defaultRowHeight="15.75"/>
  <cols>
    <col min="1" max="1" width="5.6640625" style="1" customWidth="1"/>
    <col min="2" max="2" width="61" style="2" customWidth="1"/>
    <col min="3" max="4" width="10" style="3" customWidth="1"/>
    <col min="5" max="5" width="13.21875" style="2" customWidth="1"/>
    <col min="6" max="6" width="9.33203125" style="2" customWidth="1"/>
    <col min="7" max="16384" width="9.109375" style="2"/>
  </cols>
  <sheetData>
    <row r="1" spans="1:8" s="5" customFormat="1">
      <c r="A1" s="4"/>
      <c r="C1" s="6"/>
      <c r="D1" s="6"/>
      <c r="E1" s="7" t="s">
        <v>0</v>
      </c>
    </row>
    <row r="2" spans="1:8" s="5" customFormat="1">
      <c r="A2" s="4"/>
      <c r="C2" s="8"/>
      <c r="D2" s="8"/>
      <c r="E2" s="7" t="s">
        <v>68</v>
      </c>
    </row>
    <row r="3" spans="1:8" s="5" customFormat="1">
      <c r="A3" s="4"/>
      <c r="C3" s="8"/>
      <c r="D3" s="8"/>
      <c r="E3" s="9" t="s">
        <v>57</v>
      </c>
    </row>
    <row r="4" spans="1:8" s="5" customFormat="1">
      <c r="A4" s="4"/>
      <c r="C4" s="8"/>
      <c r="D4" s="8"/>
      <c r="E4" s="9" t="s">
        <v>75</v>
      </c>
    </row>
    <row r="5" spans="1:8" s="5" customFormat="1" ht="10.45" customHeight="1">
      <c r="A5" s="4"/>
      <c r="C5" s="8"/>
      <c r="D5" s="8"/>
      <c r="E5" s="9"/>
    </row>
    <row r="6" spans="1:8" s="5" customFormat="1" ht="15.75" customHeight="1">
      <c r="A6" s="53" t="s">
        <v>1</v>
      </c>
      <c r="B6" s="53"/>
      <c r="C6" s="53"/>
      <c r="D6" s="53"/>
      <c r="E6" s="53"/>
    </row>
    <row r="7" spans="1:8" s="5" customFormat="1" ht="16.5" customHeight="1">
      <c r="A7" s="10"/>
      <c r="B7" s="51" t="s">
        <v>2</v>
      </c>
      <c r="C7" s="51"/>
      <c r="D7" s="51"/>
      <c r="E7" s="10"/>
    </row>
    <row r="8" spans="1:8" s="5" customFormat="1" ht="16.5" customHeight="1">
      <c r="A8" s="11"/>
      <c r="B8" s="52" t="s">
        <v>3</v>
      </c>
      <c r="C8" s="52"/>
      <c r="D8" s="52"/>
      <c r="E8" s="11"/>
    </row>
    <row r="9" spans="1:8" s="5" customFormat="1" ht="11.5" customHeight="1">
      <c r="A9" s="10"/>
      <c r="B9" s="54" t="s">
        <v>4</v>
      </c>
      <c r="C9" s="54"/>
      <c r="D9" s="47"/>
      <c r="E9" s="10"/>
      <c r="H9" s="8"/>
    </row>
    <row r="10" spans="1:8">
      <c r="A10" s="1" t="s">
        <v>5</v>
      </c>
      <c r="E10" s="7" t="s">
        <v>6</v>
      </c>
    </row>
    <row r="11" spans="1:8" s="14" customFormat="1" ht="26.05" customHeight="1">
      <c r="A11" s="12" t="s">
        <v>7</v>
      </c>
      <c r="B11" s="55" t="s">
        <v>8</v>
      </c>
      <c r="C11" s="56"/>
      <c r="D11" s="57"/>
      <c r="E11" s="13" t="s">
        <v>9</v>
      </c>
    </row>
    <row r="12" spans="1:8" ht="16.350000000000001" customHeight="1">
      <c r="A12" s="15" t="s">
        <v>10</v>
      </c>
      <c r="B12" s="48" t="s">
        <v>11</v>
      </c>
      <c r="C12" s="49"/>
      <c r="D12" s="50"/>
      <c r="E12" s="16"/>
    </row>
    <row r="13" spans="1:8" ht="16.350000000000001" customHeight="1">
      <c r="A13" s="17"/>
      <c r="B13" s="58" t="s">
        <v>59</v>
      </c>
      <c r="C13" s="59"/>
      <c r="D13" s="60"/>
      <c r="E13" s="16">
        <f>E12-(E12/1.2)</f>
        <v>0</v>
      </c>
    </row>
    <row r="14" spans="1:8" ht="16.350000000000001" customHeight="1">
      <c r="A14" s="17"/>
      <c r="B14" s="48" t="s">
        <v>67</v>
      </c>
      <c r="C14" s="49"/>
      <c r="D14" s="50"/>
      <c r="E14" s="18">
        <f>E12/1.2</f>
        <v>0</v>
      </c>
    </row>
    <row r="15" spans="1:8">
      <c r="A15" s="1" t="s">
        <v>13</v>
      </c>
    </row>
    <row r="16" spans="1:8" s="21" customFormat="1" ht="32.1" customHeight="1">
      <c r="A16" s="19" t="s">
        <v>7</v>
      </c>
      <c r="B16" s="20" t="s">
        <v>14</v>
      </c>
      <c r="C16" s="13" t="s">
        <v>16</v>
      </c>
      <c r="D16" s="13" t="s">
        <v>15</v>
      </c>
      <c r="E16" s="13" t="s">
        <v>9</v>
      </c>
    </row>
    <row r="17" spans="1:5" s="21" customFormat="1">
      <c r="A17" s="15" t="s">
        <v>10</v>
      </c>
      <c r="B17" s="22" t="s">
        <v>69</v>
      </c>
      <c r="C17" s="23">
        <v>111</v>
      </c>
      <c r="D17" s="12">
        <v>211</v>
      </c>
      <c r="E17" s="24">
        <f>E18+E21</f>
        <v>0</v>
      </c>
    </row>
    <row r="18" spans="1:5" s="21" customFormat="1">
      <c r="A18" s="15"/>
      <c r="B18" s="25" t="s">
        <v>17</v>
      </c>
      <c r="C18" s="23"/>
      <c r="D18" s="12"/>
      <c r="E18" s="24">
        <f>E19+E20</f>
        <v>0</v>
      </c>
    </row>
    <row r="19" spans="1:5" s="21" customFormat="1">
      <c r="A19" s="15"/>
      <c r="B19" s="26" t="s">
        <v>18</v>
      </c>
      <c r="C19" s="23"/>
      <c r="D19" s="12"/>
      <c r="E19" s="27"/>
    </row>
    <row r="20" spans="1:5" s="21" customFormat="1">
      <c r="A20" s="15"/>
      <c r="B20" s="26" t="s">
        <v>19</v>
      </c>
      <c r="C20" s="23"/>
      <c r="D20" s="12"/>
      <c r="E20" s="28"/>
    </row>
    <row r="21" spans="1:5" s="21" customFormat="1">
      <c r="A21" s="15"/>
      <c r="B21" s="22" t="s">
        <v>20</v>
      </c>
      <c r="C21" s="23"/>
      <c r="D21" s="12"/>
      <c r="E21" s="18">
        <f>E22+E23</f>
        <v>0</v>
      </c>
    </row>
    <row r="22" spans="1:5" s="21" customFormat="1">
      <c r="A22" s="15"/>
      <c r="B22" s="26" t="s">
        <v>18</v>
      </c>
      <c r="C22" s="23"/>
      <c r="D22" s="12"/>
      <c r="E22" s="18"/>
    </row>
    <row r="23" spans="1:5" s="21" customFormat="1">
      <c r="A23" s="15"/>
      <c r="B23" s="26" t="s">
        <v>19</v>
      </c>
      <c r="C23" s="23"/>
      <c r="D23" s="12"/>
      <c r="E23" s="18"/>
    </row>
    <row r="24" spans="1:5">
      <c r="A24" s="15" t="s">
        <v>21</v>
      </c>
      <c r="B24" s="25" t="s">
        <v>70</v>
      </c>
      <c r="C24" s="23">
        <v>112</v>
      </c>
      <c r="D24" s="29"/>
      <c r="E24" s="18">
        <f>E25+E27+E29</f>
        <v>0</v>
      </c>
    </row>
    <row r="25" spans="1:5">
      <c r="A25" s="30" t="s">
        <v>22</v>
      </c>
      <c r="B25" s="22" t="s">
        <v>23</v>
      </c>
      <c r="C25" s="23">
        <v>112</v>
      </c>
      <c r="D25" s="29">
        <v>226</v>
      </c>
      <c r="E25" s="18">
        <f>E26</f>
        <v>0</v>
      </c>
    </row>
    <row r="26" spans="1:5" ht="15" customHeight="1">
      <c r="A26" s="30"/>
      <c r="B26" s="31" t="s">
        <v>24</v>
      </c>
      <c r="C26" s="29"/>
      <c r="D26" s="29"/>
      <c r="E26" s="32"/>
    </row>
    <row r="27" spans="1:5">
      <c r="A27" s="30" t="s">
        <v>25</v>
      </c>
      <c r="B27" s="22" t="s">
        <v>26</v>
      </c>
      <c r="C27" s="23">
        <v>112</v>
      </c>
      <c r="D27" s="29">
        <v>226</v>
      </c>
      <c r="E27" s="33">
        <f>E28</f>
        <v>0</v>
      </c>
    </row>
    <row r="28" spans="1:5" ht="16.05" customHeight="1">
      <c r="A28" s="30"/>
      <c r="B28" s="31" t="s">
        <v>27</v>
      </c>
      <c r="C28" s="29"/>
      <c r="D28" s="29"/>
      <c r="E28" s="33"/>
    </row>
    <row r="29" spans="1:5">
      <c r="A29" s="30" t="s">
        <v>28</v>
      </c>
      <c r="B29" s="22" t="s">
        <v>29</v>
      </c>
      <c r="C29" s="23">
        <v>112</v>
      </c>
      <c r="D29" s="29">
        <v>212</v>
      </c>
      <c r="E29" s="18">
        <f>E30</f>
        <v>0</v>
      </c>
    </row>
    <row r="30" spans="1:5" ht="15" customHeight="1">
      <c r="A30" s="34"/>
      <c r="B30" s="31" t="s">
        <v>30</v>
      </c>
      <c r="C30" s="36"/>
      <c r="D30" s="35"/>
      <c r="E30" s="37"/>
    </row>
    <row r="31" spans="1:5" ht="15" customHeight="1">
      <c r="A31" s="34" t="s">
        <v>31</v>
      </c>
      <c r="B31" s="25" t="s">
        <v>32</v>
      </c>
      <c r="C31" s="36">
        <v>119</v>
      </c>
      <c r="D31" s="29">
        <v>213</v>
      </c>
      <c r="E31" s="37">
        <f>E17*0.302</f>
        <v>0</v>
      </c>
    </row>
    <row r="32" spans="1:5" ht="29.05" customHeight="1">
      <c r="A32" s="38" t="s">
        <v>33</v>
      </c>
      <c r="B32" s="22" t="s">
        <v>71</v>
      </c>
      <c r="C32" s="36">
        <v>244</v>
      </c>
      <c r="D32" s="12"/>
      <c r="E32" s="37">
        <f>E33+E40+E42</f>
        <v>0</v>
      </c>
    </row>
    <row r="33" spans="1:5" s="40" customFormat="1">
      <c r="A33" s="39" t="s">
        <v>34</v>
      </c>
      <c r="B33" s="25" t="s">
        <v>72</v>
      </c>
      <c r="C33" s="29">
        <v>244</v>
      </c>
      <c r="D33" s="29">
        <v>226</v>
      </c>
      <c r="E33" s="37">
        <f>E34+E36+E39</f>
        <v>0</v>
      </c>
    </row>
    <row r="34" spans="1:5" s="40" customFormat="1">
      <c r="A34" s="30" t="s">
        <v>35</v>
      </c>
      <c r="B34" s="22" t="s">
        <v>36</v>
      </c>
      <c r="C34" s="29"/>
      <c r="D34" s="35"/>
      <c r="E34" s="37">
        <f>E35</f>
        <v>0</v>
      </c>
    </row>
    <row r="35" spans="1:5" s="40" customFormat="1">
      <c r="A35" s="30"/>
      <c r="B35" s="41" t="s">
        <v>37</v>
      </c>
      <c r="C35" s="29"/>
      <c r="D35" s="35"/>
      <c r="E35" s="37"/>
    </row>
    <row r="36" spans="1:5" s="40" customFormat="1" ht="44.2" customHeight="1">
      <c r="A36" s="30" t="s">
        <v>38</v>
      </c>
      <c r="B36" s="22" t="s">
        <v>73</v>
      </c>
      <c r="C36" s="29"/>
      <c r="D36" s="35"/>
      <c r="E36" s="18">
        <f>E37+E38</f>
        <v>0</v>
      </c>
    </row>
    <row r="37" spans="1:5" s="40" customFormat="1">
      <c r="A37" s="30"/>
      <c r="B37" s="26" t="s">
        <v>18</v>
      </c>
      <c r="C37" s="29"/>
      <c r="D37" s="35"/>
      <c r="E37" s="18"/>
    </row>
    <row r="38" spans="1:5" s="40" customFormat="1">
      <c r="A38" s="30"/>
      <c r="B38" s="26" t="s">
        <v>19</v>
      </c>
      <c r="C38" s="29"/>
      <c r="D38" s="35"/>
      <c r="E38" s="18"/>
    </row>
    <row r="39" spans="1:5" s="40" customFormat="1" ht="28" customHeight="1">
      <c r="A39" s="30" t="s">
        <v>39</v>
      </c>
      <c r="B39" s="22" t="s">
        <v>40</v>
      </c>
      <c r="C39" s="29"/>
      <c r="D39" s="35"/>
      <c r="E39" s="18">
        <f>E36*0.271</f>
        <v>0</v>
      </c>
    </row>
    <row r="40" spans="1:5" s="40" customFormat="1">
      <c r="A40" s="34" t="s">
        <v>41</v>
      </c>
      <c r="B40" s="25" t="s">
        <v>42</v>
      </c>
      <c r="C40" s="29">
        <v>244</v>
      </c>
      <c r="D40" s="29">
        <v>310</v>
      </c>
      <c r="E40" s="18">
        <f>E41</f>
        <v>0</v>
      </c>
    </row>
    <row r="41" spans="1:5" s="40" customFormat="1">
      <c r="A41" s="42"/>
      <c r="B41" s="31" t="s">
        <v>43</v>
      </c>
      <c r="C41" s="29"/>
      <c r="D41" s="29"/>
      <c r="E41" s="18"/>
    </row>
    <row r="42" spans="1:5" s="40" customFormat="1">
      <c r="A42" s="42" t="s">
        <v>44</v>
      </c>
      <c r="B42" s="25" t="s">
        <v>45</v>
      </c>
      <c r="C42" s="29">
        <v>244</v>
      </c>
      <c r="D42" s="29" t="s">
        <v>60</v>
      </c>
      <c r="E42" s="18">
        <f>E43</f>
        <v>0</v>
      </c>
    </row>
    <row r="43" spans="1:5" s="40" customFormat="1">
      <c r="A43" s="42"/>
      <c r="B43" s="31" t="s">
        <v>58</v>
      </c>
      <c r="C43" s="29"/>
      <c r="D43" s="29"/>
      <c r="E43" s="18"/>
    </row>
    <row r="44" spans="1:5" s="40" customFormat="1">
      <c r="A44" s="34" t="s">
        <v>46</v>
      </c>
      <c r="B44" s="25" t="s">
        <v>74</v>
      </c>
      <c r="C44" s="29"/>
      <c r="D44" s="29"/>
      <c r="E44" s="18">
        <f>E45+E46+E47+E48+E49+E50</f>
        <v>0</v>
      </c>
    </row>
    <row r="45" spans="1:5" s="40" customFormat="1">
      <c r="A45" s="29"/>
      <c r="B45" s="43" t="s">
        <v>47</v>
      </c>
      <c r="C45" s="29"/>
      <c r="D45" s="29"/>
      <c r="E45" s="18">
        <f>E14*0.01</f>
        <v>0</v>
      </c>
    </row>
    <row r="46" spans="1:5" s="40" customFormat="1">
      <c r="A46" s="29"/>
      <c r="B46" s="43" t="s">
        <v>48</v>
      </c>
      <c r="C46" s="29"/>
      <c r="D46" s="29"/>
      <c r="E46" s="18">
        <f>0.08*E14</f>
        <v>0</v>
      </c>
    </row>
    <row r="47" spans="1:5" s="40" customFormat="1">
      <c r="A47" s="29"/>
      <c r="B47" s="43" t="s">
        <v>49</v>
      </c>
      <c r="C47" s="29"/>
      <c r="D47" s="29"/>
      <c r="E47" s="18">
        <f>0.05*E14</f>
        <v>0</v>
      </c>
    </row>
    <row r="48" spans="1:5" s="40" customFormat="1">
      <c r="A48" s="29"/>
      <c r="B48" s="43" t="s">
        <v>50</v>
      </c>
      <c r="C48" s="29"/>
      <c r="D48" s="29"/>
      <c r="E48" s="18">
        <f>0.02*E14</f>
        <v>0</v>
      </c>
    </row>
    <row r="49" spans="1:5" s="40" customFormat="1">
      <c r="A49" s="29"/>
      <c r="B49" s="43" t="s">
        <v>51</v>
      </c>
      <c r="C49" s="29"/>
      <c r="D49" s="29"/>
      <c r="E49" s="18">
        <f>0.02*E14</f>
        <v>0</v>
      </c>
    </row>
    <row r="50" spans="1:5" s="40" customFormat="1">
      <c r="A50" s="29"/>
      <c r="B50" s="43" t="s">
        <v>52</v>
      </c>
      <c r="C50" s="29"/>
      <c r="D50" s="29"/>
      <c r="E50" s="18">
        <f>0.02*E14</f>
        <v>0</v>
      </c>
    </row>
    <row r="51" spans="1:5" s="40" customFormat="1" ht="16.5" customHeight="1">
      <c r="A51" s="17"/>
      <c r="B51" s="25" t="s">
        <v>12</v>
      </c>
      <c r="C51" s="29">
        <v>900</v>
      </c>
      <c r="D51" s="29">
        <v>900</v>
      </c>
      <c r="E51" s="18">
        <f>E17+E24+E31+E33+E40+E42+E44</f>
        <v>0</v>
      </c>
    </row>
    <row r="52" spans="1:5" s="40" customFormat="1" ht="11.5" customHeight="1">
      <c r="A52" s="44"/>
      <c r="C52" s="45"/>
      <c r="D52" s="45"/>
      <c r="E52" s="46"/>
    </row>
    <row r="53" spans="1:5" s="40" customFormat="1" ht="15" customHeight="1">
      <c r="A53" s="44"/>
      <c r="B53" s="40" t="s">
        <v>62</v>
      </c>
      <c r="C53" s="46" t="s">
        <v>63</v>
      </c>
      <c r="D53" s="46"/>
      <c r="E53" s="46"/>
    </row>
    <row r="54" spans="1:5" s="40" customFormat="1" ht="12.55" customHeight="1">
      <c r="A54" s="44"/>
      <c r="C54" s="46"/>
      <c r="D54" s="46"/>
      <c r="E54" s="46"/>
    </row>
    <row r="55" spans="1:5" s="40" customFormat="1">
      <c r="A55" s="44"/>
      <c r="B55" s="40" t="s">
        <v>61</v>
      </c>
      <c r="C55" s="46" t="s">
        <v>53</v>
      </c>
      <c r="D55" s="46"/>
      <c r="E55" s="46"/>
    </row>
    <row r="56" spans="1:5" s="40" customFormat="1">
      <c r="A56" s="44"/>
      <c r="C56" s="46"/>
      <c r="D56" s="46"/>
      <c r="E56" s="46"/>
    </row>
    <row r="57" spans="1:5" s="40" customFormat="1">
      <c r="A57" s="44"/>
      <c r="B57" s="40" t="s">
        <v>64</v>
      </c>
      <c r="C57" s="46" t="s">
        <v>65</v>
      </c>
      <c r="D57" s="46"/>
      <c r="E57" s="46"/>
    </row>
    <row r="58" spans="1:5" s="40" customFormat="1" ht="9.5500000000000007" customHeight="1">
      <c r="A58" s="44"/>
      <c r="B58" s="40" t="s">
        <v>54</v>
      </c>
      <c r="C58" s="46"/>
      <c r="D58" s="46"/>
      <c r="E58" s="46"/>
    </row>
    <row r="59" spans="1:5" s="40" customFormat="1">
      <c r="A59" s="44"/>
      <c r="B59" s="40" t="s">
        <v>66</v>
      </c>
      <c r="C59" s="46" t="s">
        <v>55</v>
      </c>
      <c r="D59" s="46"/>
      <c r="E59" s="46"/>
    </row>
    <row r="60" spans="1:5" s="40" customFormat="1" ht="10" customHeight="1">
      <c r="A60" s="44"/>
      <c r="C60" s="45"/>
      <c r="D60" s="45"/>
    </row>
    <row r="61" spans="1:5" s="40" customFormat="1">
      <c r="A61" s="44"/>
      <c r="B61" s="40" t="s">
        <v>56</v>
      </c>
      <c r="C61" s="45"/>
      <c r="D61" s="45"/>
      <c r="E61" s="46"/>
    </row>
    <row r="62" spans="1:5" s="40" customFormat="1">
      <c r="A62" s="44"/>
      <c r="C62" s="45"/>
      <c r="D62" s="45"/>
    </row>
    <row r="63" spans="1:5" s="40" customFormat="1">
      <c r="A63" s="44"/>
      <c r="C63" s="45"/>
      <c r="D63" s="45"/>
    </row>
    <row r="64" spans="1:5" s="40" customFormat="1">
      <c r="A64" s="44"/>
      <c r="C64" s="45"/>
      <c r="D64" s="45"/>
    </row>
    <row r="65" spans="1:4" s="40" customFormat="1">
      <c r="A65" s="44"/>
      <c r="C65" s="45"/>
      <c r="D65" s="45"/>
    </row>
    <row r="66" spans="1:4" s="40" customFormat="1">
      <c r="A66" s="44"/>
      <c r="C66" s="45"/>
      <c r="D66" s="45"/>
    </row>
    <row r="67" spans="1:4" s="40" customFormat="1" ht="15.75" customHeight="1">
      <c r="A67" s="44"/>
      <c r="C67" s="45"/>
      <c r="D67" s="45"/>
    </row>
    <row r="68" spans="1:4" s="40" customFormat="1" ht="15.75" customHeight="1">
      <c r="A68" s="44"/>
      <c r="C68" s="45"/>
      <c r="D68" s="45"/>
    </row>
    <row r="69" spans="1:4" s="40" customFormat="1">
      <c r="A69" s="44"/>
      <c r="C69" s="45"/>
      <c r="D69" s="45"/>
    </row>
    <row r="70" spans="1:4" s="40" customFormat="1">
      <c r="A70" s="44"/>
      <c r="C70" s="45"/>
      <c r="D70" s="45"/>
    </row>
  </sheetData>
  <mergeCells count="8">
    <mergeCell ref="B14:D14"/>
    <mergeCell ref="B7:D7"/>
    <mergeCell ref="B8:D8"/>
    <mergeCell ref="A6:E6"/>
    <mergeCell ref="B9:C9"/>
    <mergeCell ref="B11:D11"/>
    <mergeCell ref="B12:D12"/>
    <mergeCell ref="B13:D13"/>
  </mergeCells>
  <printOptions horizontalCentered="1"/>
  <pageMargins left="0.78740157480314965" right="0.31496062992125984" top="0.19685039370078741" bottom="0.19685039370078741" header="0.51181102362204722" footer="0.27559055118110237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бланк сметы Прочие</vt:lpstr>
      <vt:lpstr>Лист1</vt:lpstr>
      <vt:lpstr>Лист2</vt:lpstr>
      <vt:lpstr>Лист3</vt:lpstr>
      <vt:lpstr>'бланк сметы Прочие'!Область_печати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cp:lastPrinted>2019-01-23T07:31:15Z</cp:lastPrinted>
  <dcterms:created xsi:type="dcterms:W3CDTF">2017-03-09T08:09:23Z</dcterms:created>
  <dcterms:modified xsi:type="dcterms:W3CDTF">2020-03-18T04:10:38Z</dcterms:modified>
</cp:coreProperties>
</file>